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mkret\Documents\Mountaineers\Navigation\Wrapup and Review\"/>
    </mc:Choice>
  </mc:AlternateContent>
  <xr:revisionPtr revIDLastSave="0" documentId="13_ncr:1_{B37D77C3-29DA-43D7-9F1F-0B7811E984D8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  <c r="D16" i="1"/>
  <c r="C16" i="1" l="1"/>
  <c r="E16" i="1" l="1"/>
</calcChain>
</file>

<file path=xl/sharedStrings.xml><?xml version="1.0" encoding="utf-8"?>
<sst xmlns="http://schemas.openxmlformats.org/spreadsheetml/2006/main" count="19" uniqueCount="9">
  <si>
    <t>Volunteers</t>
  </si>
  <si>
    <t>Cost</t>
  </si>
  <si>
    <t>Year</t>
  </si>
  <si>
    <t>Month</t>
  </si>
  <si>
    <t>August</t>
  </si>
  <si>
    <t>June</t>
  </si>
  <si>
    <t>April</t>
  </si>
  <si>
    <t>Graduates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</si>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</sst>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"/>
  </numFmts>
  <fonts count="3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164" fontId="0" fillId="0" borderId="0" xfId="0" applyNumberFormat="1" applyAlignment="1">
      <alignment horizontal="right"/>
    </xf>
    <xf numFmtId="0" fontId="2" fillId="0" borderId="0" xfId="0" applyFont="1"/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11">
    <dxf>
      <numFmt numFmtId="164" formatCode="&quot;$&quot;#,##0"/>
      <alignment horizontal="right" vertical="bottom" textRotation="0" wrapText="0" indent="0" justifyLastLine="0" shrinkToFit="0" readingOrder="0"/>
    </dxf>
    <dxf>
      <numFmt numFmtId="165" formatCode="0.0"/>
      <alignment horizontal="right" vertical="bottom" textRotation="0" wrapText="0" indent="0" justifyLastLine="0" shrinkToFit="0" readingOrder="0"/>
    </dxf>
    <dxf>
      <numFmt numFmtId="165" formatCode="0.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numFmt numFmtId="164" formatCode="&quot;$&quot;#,##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Sheet1!$C$1</c:f>
              <c:strCache>
                <c:ptCount val="1"/>
                <c:pt idx="0">
                  <c:v>Graduates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Sheet1!$A$2:$A$15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Sheet1!$C$2:$C$15</c:f>
              <c:numCache>
                <c:formatCode>General</c:formatCode>
                <c:ptCount val="14"/>
                <c:pt idx="0">
                  <c:v>11</c:v>
                </c:pt>
                <c:pt idx="1">
                  <c:v>14</c:v>
                </c:pt>
                <c:pt idx="2">
                  <c:v>14</c:v>
                </c:pt>
                <c:pt idx="3">
                  <c:v>13</c:v>
                </c:pt>
                <c:pt idx="4">
                  <c:v>44</c:v>
                </c:pt>
                <c:pt idx="5">
                  <c:v>56</c:v>
                </c:pt>
                <c:pt idx="6">
                  <c:v>57</c:v>
                </c:pt>
                <c:pt idx="7">
                  <c:v>49</c:v>
                </c:pt>
                <c:pt idx="8">
                  <c:v>31</c:v>
                </c:pt>
                <c:pt idx="9">
                  <c:v>18</c:v>
                </c:pt>
                <c:pt idx="10">
                  <c:v>44</c:v>
                </c:pt>
                <c:pt idx="11">
                  <c:v>49</c:v>
                </c:pt>
                <c:pt idx="12">
                  <c:v>60</c:v>
                </c:pt>
                <c:pt idx="1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4-49F2-9A0B-8830AB4474CC}"/>
            </c:ext>
          </c:extLst>
        </c:ser>
        <c:ser>
          <c:idx val="3"/>
          <c:order val="1"/>
          <c:tx>
            <c:strRef>
              <c:f>Sheet1!$D$1</c:f>
              <c:strCache>
                <c:ptCount val="1"/>
                <c:pt idx="0">
                  <c:v>Volunteers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Sheet1!$A$2:$A$15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Sheet1!$D$2:$D$15</c:f>
              <c:numCache>
                <c:formatCode>General</c:formatCode>
                <c:ptCount val="14"/>
                <c:pt idx="0">
                  <c:v>11</c:v>
                </c:pt>
                <c:pt idx="1">
                  <c:v>9</c:v>
                </c:pt>
                <c:pt idx="2">
                  <c:v>12</c:v>
                </c:pt>
                <c:pt idx="3">
                  <c:v>15</c:v>
                </c:pt>
                <c:pt idx="4">
                  <c:v>22</c:v>
                </c:pt>
                <c:pt idx="5">
                  <c:v>35</c:v>
                </c:pt>
                <c:pt idx="6">
                  <c:v>25</c:v>
                </c:pt>
                <c:pt idx="7">
                  <c:v>28</c:v>
                </c:pt>
                <c:pt idx="8">
                  <c:v>25</c:v>
                </c:pt>
                <c:pt idx="9">
                  <c:v>17</c:v>
                </c:pt>
                <c:pt idx="10">
                  <c:v>18</c:v>
                </c:pt>
                <c:pt idx="11">
                  <c:v>25</c:v>
                </c:pt>
                <c:pt idx="12">
                  <c:v>22</c:v>
                </c:pt>
                <c:pt idx="1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4-49F2-9A0B-8830AB447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9068160"/>
        <c:axId val="389068944"/>
      </c:lineChart>
      <c:catAx>
        <c:axId val="38906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068944"/>
        <c:crosses val="autoZero"/>
        <c:auto val="1"/>
        <c:lblAlgn val="ctr"/>
        <c:lblOffset val="100"/>
        <c:noMultiLvlLbl val="0"/>
      </c:catAx>
      <c:valAx>
        <c:axId val="38906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06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0555555555555556"/>
          <c:y val="0.33391149023038791"/>
          <c:w val="0.19447265966754157"/>
          <c:h val="0.1377325750947797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561975</xdr:colOff>
      <xdr:row>1</xdr:row>
      <xdr:rowOff>66675</xdr:rowOff>
    </xdr:from>
    <xdr:to>
      <xdr:col>14</xdr:col>
      <xdr:colOff>257175</xdr:colOff>
      <xdr:row>15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6" totalsRowCount="1" headerRowDxfId="10">
  <tableColumns count="5">
    <tableColumn id="1" xr3:uid="{00000000-0010-0000-0000-000001000000}" name="Year" dataDxfId="9" totalsRowDxfId="4"/>
    <tableColumn id="5" xr3:uid="{00000000-0010-0000-0000-000005000000}" name="Month" dataDxfId="8" totalsRowDxfId="3"/>
    <tableColumn id="2" xr3:uid="{00000000-0010-0000-0000-000002000000}" name="Graduates" totalsRowFunction="average" dataDxfId="7" totalsRowDxfId="2"/>
    <tableColumn id="3" xr3:uid="{00000000-0010-0000-0000-000003000000}" name="Volunteers" totalsRowFunction="average" dataDxfId="6" totalsRowDxfId="1"/>
    <tableColumn id="4" xr3:uid="{00000000-0010-0000-0000-000004000000}" name="Cost" totalsRowFunction="sum" dataDxfId="5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D15" sqref="D15"/>
    </sheetView>
  </sheetViews>
  <sheetFormatPr defaultRowHeight="15" x14ac:dyDescent="0.25"/>
  <cols>
    <col min="1" max="1" width="5.42578125" bestFit="1" customWidth="1"/>
    <col min="2" max="2" width="10.85546875" bestFit="1" customWidth="1"/>
    <col min="3" max="3" width="10.140625" bestFit="1" customWidth="1"/>
    <col min="4" max="4" width="10.85546875" customWidth="1"/>
    <col min="5" max="5" width="8.42578125" customWidth="1"/>
  </cols>
  <sheetData>
    <row r="1" spans="1:5" x14ac:dyDescent="0.25">
      <c r="A1" t="s">
        <v>2</v>
      </c>
      <c r="B1" t="s">
        <v>3</v>
      </c>
      <c r="C1" s="2" t="s">
        <v>7</v>
      </c>
      <c r="D1" s="2" t="s">
        <v>0</v>
      </c>
      <c r="E1" s="2" t="s">
        <v>1</v>
      </c>
    </row>
    <row r="2" spans="1:5" x14ac:dyDescent="0.25">
      <c r="A2" s="3">
        <v>2011</v>
      </c>
      <c r="B2" s="3" t="s">
        <v>4</v>
      </c>
      <c r="C2" s="1">
        <v>11</v>
      </c>
      <c r="D2" s="1">
        <v>11</v>
      </c>
      <c r="E2" s="4">
        <v>-250</v>
      </c>
    </row>
    <row r="3" spans="1:5" x14ac:dyDescent="0.25">
      <c r="A3" s="3">
        <v>2012</v>
      </c>
      <c r="B3" s="3" t="s">
        <v>5</v>
      </c>
      <c r="C3" s="1">
        <v>14</v>
      </c>
      <c r="D3" s="1">
        <v>9</v>
      </c>
      <c r="E3" s="4">
        <v>216</v>
      </c>
    </row>
    <row r="4" spans="1:5" x14ac:dyDescent="0.25">
      <c r="A4" s="3">
        <v>2013</v>
      </c>
      <c r="B4" s="3" t="s">
        <v>5</v>
      </c>
      <c r="C4" s="1">
        <v>14</v>
      </c>
      <c r="D4" s="1">
        <v>12</v>
      </c>
      <c r="E4" s="4">
        <v>178</v>
      </c>
    </row>
    <row r="5" spans="1:5" x14ac:dyDescent="0.25">
      <c r="A5" s="3">
        <v>2014</v>
      </c>
      <c r="B5" s="3" t="s">
        <v>6</v>
      </c>
      <c r="C5" s="1">
        <v>13</v>
      </c>
      <c r="D5" s="1">
        <v>15</v>
      </c>
      <c r="E5" s="4">
        <v>-95</v>
      </c>
    </row>
    <row r="6" spans="1:5" x14ac:dyDescent="0.25">
      <c r="A6" s="5">
        <v>2015</v>
      </c>
      <c r="B6" s="5" t="s">
        <v>6</v>
      </c>
      <c r="C6" s="1">
        <v>44</v>
      </c>
      <c r="D6" s="1">
        <v>22</v>
      </c>
      <c r="E6" s="4"/>
    </row>
    <row r="7" spans="1:5" x14ac:dyDescent="0.25">
      <c r="A7" s="5">
        <v>2016</v>
      </c>
      <c r="B7" s="5" t="s">
        <v>6</v>
      </c>
      <c r="C7" s="1">
        <v>56</v>
      </c>
      <c r="D7" s="1">
        <v>35</v>
      </c>
      <c r="E7" s="4"/>
    </row>
    <row r="8" spans="1:5" x14ac:dyDescent="0.25">
      <c r="A8" s="5">
        <v>2017</v>
      </c>
      <c r="B8" s="5" t="s">
        <v>6</v>
      </c>
      <c r="C8" s="1">
        <v>57</v>
      </c>
      <c r="D8" s="1">
        <v>25</v>
      </c>
      <c r="E8" s="4"/>
    </row>
    <row r="9" spans="1:5" x14ac:dyDescent="0.25">
      <c r="A9" s="5">
        <v>2018</v>
      </c>
      <c r="B9" s="5" t="s">
        <v>6</v>
      </c>
      <c r="C9" s="1">
        <v>49</v>
      </c>
      <c r="D9" s="1">
        <v>28</v>
      </c>
      <c r="E9" s="4"/>
    </row>
    <row r="10" spans="1:5" x14ac:dyDescent="0.25">
      <c r="A10" s="5">
        <v>2019</v>
      </c>
      <c r="B10" s="5" t="s">
        <v>6</v>
      </c>
      <c r="C10" s="1">
        <v>31</v>
      </c>
      <c r="D10" s="1">
        <v>25</v>
      </c>
      <c r="E10" s="4"/>
    </row>
    <row r="11" spans="1:5" x14ac:dyDescent="0.25">
      <c r="A11" s="5">
        <v>2020</v>
      </c>
      <c r="B11" s="3" t="s">
        <v>8</v>
      </c>
      <c r="C11" s="1">
        <v>18</v>
      </c>
      <c r="D11" s="1">
        <v>17</v>
      </c>
      <c r="E11" s="4"/>
    </row>
    <row r="12" spans="1:5" x14ac:dyDescent="0.25">
      <c r="A12" s="5">
        <v>2021</v>
      </c>
      <c r="B12" s="5" t="s">
        <v>6</v>
      </c>
      <c r="C12" s="1">
        <v>44</v>
      </c>
      <c r="D12" s="1">
        <v>18</v>
      </c>
      <c r="E12" s="4">
        <v>100</v>
      </c>
    </row>
    <row r="13" spans="1:5" x14ac:dyDescent="0.25">
      <c r="A13" s="5">
        <v>2022</v>
      </c>
      <c r="B13" s="5" t="s">
        <v>6</v>
      </c>
      <c r="C13" s="1">
        <v>49</v>
      </c>
      <c r="D13" s="1">
        <v>25</v>
      </c>
      <c r="E13" s="4">
        <v>375</v>
      </c>
    </row>
    <row r="14" spans="1:5" x14ac:dyDescent="0.25">
      <c r="A14" s="5">
        <v>2023</v>
      </c>
      <c r="B14" s="3" t="s">
        <v>6</v>
      </c>
      <c r="C14" s="1">
        <v>60</v>
      </c>
      <c r="D14" s="1">
        <v>22</v>
      </c>
      <c r="E14" s="4">
        <f>250+100</f>
        <v>350</v>
      </c>
    </row>
    <row r="15" spans="1:5" x14ac:dyDescent="0.25">
      <c r="A15" s="3">
        <v>2024</v>
      </c>
      <c r="B15" s="3" t="s">
        <v>6</v>
      </c>
      <c r="C15" s="1">
        <v>34</v>
      </c>
      <c r="D15" s="1">
        <v>22</v>
      </c>
      <c r="E15" s="4">
        <f>250+12.49+10.97+82.85-15</f>
        <v>341.31000000000006</v>
      </c>
    </row>
    <row r="16" spans="1:5" x14ac:dyDescent="0.25">
      <c r="A16" s="3"/>
      <c r="B16" s="3"/>
      <c r="C16" s="6">
        <f>SUBTOTAL(101,Table1[Graduates])</f>
        <v>35.285714285714285</v>
      </c>
      <c r="D16" s="6">
        <f>SUBTOTAL(101,Table1[Volunteers])</f>
        <v>20.428571428571427</v>
      </c>
      <c r="E16" s="4">
        <f>SUBTOTAL(109,Table1[Cost])</f>
        <v>1215.31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 Kretzler</cp:lastModifiedBy>
  <dcterms:created xsi:type="dcterms:W3CDTF">2014-04-29T03:58:17Z</dcterms:created>
  <dcterms:modified xsi:type="dcterms:W3CDTF">2024-05-21T21:29:58Z</dcterms:modified>
</cp:coreProperties>
</file>